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/>
  <mc:AlternateContent xmlns:mc="http://schemas.openxmlformats.org/markup-compatibility/2006">
    <mc:Choice Requires="x15">
      <x15ac:absPath xmlns:x15ac="http://schemas.microsoft.com/office/spreadsheetml/2010/11/ac" url="/Users/nielsjoostens/Documenten/"/>
    </mc:Choice>
  </mc:AlternateContent>
  <xr:revisionPtr revIDLastSave="0" documentId="8_{5E3A2F6F-D05C-5046-ACE1-C07A3B01F745}" xr6:coauthVersionLast="43" xr6:coauthVersionMax="43" xr10:uidLastSave="{00000000-0000-0000-0000-000000000000}"/>
  <bookViews>
    <workbookView xWindow="0" yWindow="460" windowWidth="26320" windowHeight="16380" activeTab="2" xr2:uid="{00000000-000D-0000-FFFF-FFFF00000000}"/>
  </bookViews>
  <sheets>
    <sheet name="2016" sheetId="1" r:id="rId1"/>
    <sheet name="2017" sheetId="3" r:id="rId2"/>
    <sheet name="2018" sheetId="4" r:id="rId3"/>
  </sheets>
  <definedNames>
    <definedName name="_xlnm.Print_Area" localSheetId="0">'2016'!$A$1:$D$41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4" l="1"/>
  <c r="D10" i="4"/>
  <c r="D20" i="4"/>
  <c r="C20" i="4"/>
  <c r="B20" i="4"/>
  <c r="C10" i="4" l="1"/>
  <c r="B10" i="4" l="1"/>
  <c r="B23" i="3"/>
  <c r="C23" i="3"/>
  <c r="D23" i="3"/>
  <c r="C11" i="3"/>
  <c r="B11" i="3"/>
  <c r="C37" i="3"/>
  <c r="C30" i="3"/>
  <c r="C33" i="3" s="1"/>
  <c r="D11" i="3"/>
  <c r="C37" i="1"/>
  <c r="C38" i="1"/>
  <c r="C45" i="1" s="1"/>
  <c r="C32" i="1"/>
  <c r="D24" i="1"/>
  <c r="D12" i="1"/>
  <c r="C12" i="1"/>
  <c r="C24" i="1"/>
  <c r="B12" i="1"/>
  <c r="B24" i="1"/>
  <c r="C38" i="3" l="1"/>
  <c r="C4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Windows-gebruiker</author>
  </authors>
  <commentList>
    <comment ref="D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Windows-gebruiker:</t>
        </r>
        <r>
          <rPr>
            <sz val="9"/>
            <color indexed="81"/>
            <rFont val="Tahoma"/>
            <family val="2"/>
          </rPr>
          <t xml:space="preserve">
Huis aan huis rondgang</t>
        </r>
      </text>
    </comment>
    <comment ref="D2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Windows-gebruiker:</t>
        </r>
        <r>
          <rPr>
            <sz val="9"/>
            <color indexed="81"/>
            <rFont val="Tahoma"/>
            <family val="2"/>
          </rPr>
          <t xml:space="preserve">
GR verkiezingen22-11-17</t>
        </r>
      </text>
    </comment>
    <comment ref="D2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Windows-gebruiker:</t>
        </r>
        <r>
          <rPr>
            <sz val="9"/>
            <color indexed="81"/>
            <rFont val="Tahoma"/>
            <family val="2"/>
          </rPr>
          <t xml:space="preserve">
ten laste van reserves. </t>
        </r>
      </text>
    </comment>
    <comment ref="B2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Windows-gebruiker: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Windows-gebruiker:</t>
        </r>
        <r>
          <rPr>
            <sz val="9"/>
            <color indexed="81"/>
            <rFont val="Tahoma"/>
            <family val="2"/>
          </rPr>
          <t xml:space="preserve">
304.87 - 35,00</t>
        </r>
      </text>
    </comment>
    <comment ref="C4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Windows-gebruiker:</t>
        </r>
        <r>
          <rPr>
            <sz val="9"/>
            <color indexed="81"/>
            <rFont val="Tahoma"/>
            <family val="2"/>
          </rPr>
          <t xml:space="preserve">
via HS 248,71 + 21,00</t>
        </r>
      </text>
    </comment>
    <comment ref="C4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Windows-gebruiker:</t>
        </r>
        <r>
          <rPr>
            <sz val="9"/>
            <color indexed="81"/>
            <rFont val="Tahoma"/>
            <family val="2"/>
          </rPr>
          <t xml:space="preserve">
30,25 + 28,82</t>
        </r>
      </text>
    </comment>
    <comment ref="C4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Windows-gebruiker:</t>
        </r>
        <r>
          <rPr>
            <sz val="9"/>
            <color indexed="81"/>
            <rFont val="Tahoma"/>
            <family val="2"/>
          </rPr>
          <t xml:space="preserve">
Opheffing Menterwolde te zien als balanspost.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Windows-gebruiker</author>
  </authors>
  <commentList>
    <comment ref="B2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Windows-gebruiker:</t>
        </r>
        <r>
          <rPr>
            <sz val="9"/>
            <color indexed="81"/>
            <rFont val="Tahoma"/>
            <family val="2"/>
          </rPr>
          <t xml:space="preserve">
GR verkiezingen22-11-17</t>
        </r>
      </text>
    </comment>
    <comment ref="B2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Windows-gebruiker:</t>
        </r>
        <r>
          <rPr>
            <sz val="9"/>
            <color indexed="81"/>
            <rFont val="Tahoma"/>
            <family val="2"/>
          </rPr>
          <t xml:space="preserve">
ten laste van reserves. </t>
        </r>
      </text>
    </comment>
  </commentList>
</comments>
</file>

<file path=xl/sharedStrings.xml><?xml version="1.0" encoding="utf-8"?>
<sst xmlns="http://schemas.openxmlformats.org/spreadsheetml/2006/main" count="102" uniqueCount="57">
  <si>
    <t>Kiesvereniging ChristenUnie Slochteren</t>
  </si>
  <si>
    <t>EXPLOITATIE VERENIGING</t>
  </si>
  <si>
    <t>ONTVANGSTEN</t>
  </si>
  <si>
    <t>Afdracht CU Amersfoort</t>
  </si>
  <si>
    <t>Rente</t>
  </si>
  <si>
    <t>UITGAVEN</t>
  </si>
  <si>
    <t>Contr.Groen v.Prinsterer</t>
  </si>
  <si>
    <t>Drukkosten, papier, kopieën</t>
  </si>
  <si>
    <t>(Reis)Kosten bestuur</t>
  </si>
  <si>
    <t>Kosten bestuurs/ledenverg.</t>
  </si>
  <si>
    <t>Attenties</t>
  </si>
  <si>
    <t>Bankkosten</t>
  </si>
  <si>
    <t>Spaarrekening</t>
  </si>
  <si>
    <t xml:space="preserve">                                                     =============</t>
  </si>
  <si>
    <t xml:space="preserve">                                                                                                                                 -------------------</t>
  </si>
  <si>
    <t>Overzicht financiële positie vereniging</t>
  </si>
  <si>
    <t>TOTALEN</t>
  </si>
  <si>
    <t xml:space="preserve">TOTALEN </t>
  </si>
  <si>
    <t>Rekening-courant</t>
  </si>
  <si>
    <t>Bonus ledenwerving</t>
  </si>
  <si>
    <t>Saldo’s per 01-01-2016</t>
  </si>
  <si>
    <t>Saldo’s per 31-12-2016</t>
  </si>
  <si>
    <t>Nog te betalen voor 2016</t>
  </si>
  <si>
    <t>Giften leden</t>
  </si>
  <si>
    <t>CU MG</t>
  </si>
  <si>
    <t>Financieel jaaroverzicht 2016 van de</t>
  </si>
  <si>
    <t>Voordelig saldo 2016</t>
  </si>
  <si>
    <t>Resultaat 2016</t>
  </si>
  <si>
    <t xml:space="preserve">Vooruitgang </t>
  </si>
  <si>
    <t>CU Midden-Groningen oprichting 29-11-2016</t>
  </si>
  <si>
    <t>Nog te ontvangen voor 2016</t>
  </si>
  <si>
    <t>Nog te betalen voor 2015</t>
  </si>
  <si>
    <t>Bij</t>
  </si>
  <si>
    <t>Af</t>
  </si>
  <si>
    <t>Menterwolde bedrag voor 31-12-2016</t>
  </si>
  <si>
    <t xml:space="preserve">Werkelijk </t>
  </si>
  <si>
    <t xml:space="preserve">Begroting </t>
  </si>
  <si>
    <t>Begroting</t>
  </si>
  <si>
    <t>GR verkiezingen 2017</t>
  </si>
  <si>
    <t>Financieel jaaroverzicht 2017 van de</t>
  </si>
  <si>
    <t>Adventsactie</t>
  </si>
  <si>
    <t>Saldo’s per 01-01-2017</t>
  </si>
  <si>
    <t>Saldo’s per 31-12-2017</t>
  </si>
  <si>
    <t>Nog te betalen voor 2017</t>
  </si>
  <si>
    <t>Resultaat 2017</t>
  </si>
  <si>
    <t>Ontvangen bedrag HS voor MG</t>
  </si>
  <si>
    <t>Kiesvereniging ChristenUnie Midden-Groningen</t>
  </si>
  <si>
    <t>Nadelig saldo 2017 / Voordelig 2018</t>
  </si>
  <si>
    <t>Achteruitgang</t>
  </si>
  <si>
    <t>In 2017 betaalde kosten voor 2016</t>
  </si>
  <si>
    <t xml:space="preserve">Nog te ontvangen rente 2017 </t>
  </si>
  <si>
    <t>Nog te ontvangen waarborgsom 2017</t>
  </si>
  <si>
    <t xml:space="preserve">Financieel jaaroverzicht 2018 van de </t>
  </si>
  <si>
    <t>Saldi per 31-12-2018</t>
  </si>
  <si>
    <t>Voordelig 2018 resp. 2019</t>
  </si>
  <si>
    <t xml:space="preserve"> ChristenUnie afdeling Midden-Groningen</t>
  </si>
  <si>
    <t>EXPLOITATIE REKENING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</si>
</sst>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€&quot;\ * #,##0.00_);_(&quot;€&quot;\ * \(#,##0.00\);_(&quot;€&quot;\ * &quot;-&quot;??_);_(@_)"/>
    <numFmt numFmtId="164" formatCode="_ &quot;€&quot;\ * #,##0.00_ ;_ &quot;€&quot;\ * \-#,##0.00_ ;_ &quot;€&quot;\ * &quot;-&quot;??_ ;_ @_ "/>
  </numFmts>
  <fonts count="12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trike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2" fontId="9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2" fontId="2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left"/>
    </xf>
    <xf numFmtId="2" fontId="6" fillId="0" borderId="3" xfId="0" applyNumberFormat="1" applyFont="1" applyBorder="1" applyAlignment="1">
      <alignment horizontal="left"/>
    </xf>
    <xf numFmtId="2" fontId="3" fillId="0" borderId="0" xfId="0" applyNumberFormat="1" applyFont="1" applyAlignment="1">
      <alignment horizontal="left"/>
    </xf>
    <xf numFmtId="2" fontId="6" fillId="0" borderId="0" xfId="1" applyNumberFormat="1" applyFont="1" applyAlignment="1">
      <alignment horizontal="left"/>
    </xf>
    <xf numFmtId="2" fontId="6" fillId="0" borderId="1" xfId="0" applyNumberFormat="1" applyFont="1" applyBorder="1" applyAlignment="1">
      <alignment horizontal="left"/>
    </xf>
    <xf numFmtId="2" fontId="6" fillId="0" borderId="2" xfId="0" applyNumberFormat="1" applyFont="1" applyBorder="1" applyAlignment="1">
      <alignment horizontal="left"/>
    </xf>
    <xf numFmtId="2" fontId="10" fillId="0" borderId="0" xfId="0" applyNumberFormat="1" applyFont="1" applyAlignment="1">
      <alignment horizontal="left"/>
    </xf>
    <xf numFmtId="2" fontId="6" fillId="0" borderId="4" xfId="0" applyNumberFormat="1" applyFont="1" applyBorder="1" applyAlignment="1">
      <alignment horizontal="left"/>
    </xf>
    <xf numFmtId="2" fontId="9" fillId="0" borderId="5" xfId="0" applyNumberFormat="1" applyFont="1" applyBorder="1" applyAlignment="1">
      <alignment horizontal="left"/>
    </xf>
    <xf numFmtId="2" fontId="6" fillId="0" borderId="5" xfId="0" applyNumberFormat="1" applyFont="1" applyBorder="1" applyAlignment="1">
      <alignment horizontal="left"/>
    </xf>
    <xf numFmtId="2" fontId="6" fillId="0" borderId="0" xfId="0" applyNumberFormat="1" applyFont="1" applyAlignment="1">
      <alignment horizontal="right"/>
    </xf>
    <xf numFmtId="2" fontId="6" fillId="0" borderId="0" xfId="0" applyNumberFormat="1" applyFont="1" applyAlignment="1"/>
    <xf numFmtId="2" fontId="9" fillId="0" borderId="0" xfId="0" applyNumberFormat="1" applyFont="1" applyAlignment="1">
      <alignment horizontal="right"/>
    </xf>
    <xf numFmtId="2" fontId="9" fillId="0" borderId="5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left"/>
    </xf>
    <xf numFmtId="164" fontId="6" fillId="0" borderId="5" xfId="0" applyNumberFormat="1" applyFont="1" applyBorder="1" applyAlignment="1"/>
    <xf numFmtId="164" fontId="6" fillId="0" borderId="5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left"/>
    </xf>
    <xf numFmtId="164" fontId="6" fillId="0" borderId="3" xfId="0" applyNumberFormat="1" applyFont="1" applyBorder="1" applyAlignment="1">
      <alignment horizontal="right"/>
    </xf>
    <xf numFmtId="2" fontId="6" fillId="0" borderId="0" xfId="0" applyNumberFormat="1" applyFont="1" applyBorder="1" applyAlignment="1">
      <alignment horizontal="left"/>
    </xf>
    <xf numFmtId="164" fontId="9" fillId="0" borderId="6" xfId="0" applyNumberFormat="1" applyFont="1" applyBorder="1" applyAlignment="1">
      <alignment horizontal="right"/>
    </xf>
    <xf numFmtId="164" fontId="6" fillId="0" borderId="8" xfId="0" applyNumberFormat="1" applyFont="1" applyBorder="1" applyAlignment="1"/>
    <xf numFmtId="164" fontId="6" fillId="0" borderId="8" xfId="0" applyNumberFormat="1" applyFont="1" applyBorder="1" applyAlignment="1">
      <alignment horizontal="right"/>
    </xf>
    <xf numFmtId="164" fontId="6" fillId="0" borderId="7" xfId="0" applyNumberFormat="1" applyFont="1" applyBorder="1" applyAlignment="1"/>
    <xf numFmtId="164" fontId="6" fillId="0" borderId="7" xfId="0" applyNumberFormat="1" applyFont="1" applyBorder="1" applyAlignment="1">
      <alignment horizontal="right"/>
    </xf>
    <xf numFmtId="164" fontId="11" fillId="0" borderId="7" xfId="0" applyNumberFormat="1" applyFont="1" applyBorder="1" applyAlignment="1"/>
    <xf numFmtId="164" fontId="11" fillId="0" borderId="7" xfId="0" applyNumberFormat="1" applyFont="1" applyBorder="1" applyAlignment="1">
      <alignment horizontal="right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workbookViewId="0">
      <selection activeCell="C16" sqref="C16:C22"/>
    </sheetView>
  </sheetViews>
  <sheetFormatPr baseColWidth="10" defaultColWidth="9.1640625" defaultRowHeight="13" x14ac:dyDescent="0.15"/>
  <cols>
    <col min="1" max="1" width="47.1640625" style="3" customWidth="1"/>
    <col min="2" max="2" width="22" style="3" customWidth="1"/>
    <col min="3" max="3" width="17" style="3" bestFit="1" customWidth="1"/>
    <col min="4" max="4" width="14.1640625" style="3" customWidth="1"/>
    <col min="5" max="5" width="14.33203125" style="3" customWidth="1"/>
    <col min="6" max="16384" width="9.1640625" style="3"/>
  </cols>
  <sheetData>
    <row r="1" spans="1:6" x14ac:dyDescent="0.15">
      <c r="A1" s="1" t="s">
        <v>25</v>
      </c>
      <c r="B1" s="2"/>
      <c r="C1" s="2"/>
      <c r="D1" s="2"/>
    </row>
    <row r="2" spans="1:6" x14ac:dyDescent="0.15">
      <c r="A2" s="1" t="s">
        <v>0</v>
      </c>
      <c r="B2" s="2"/>
      <c r="C2" s="8"/>
      <c r="D2" s="2"/>
    </row>
    <row r="3" spans="1:6" x14ac:dyDescent="0.15">
      <c r="A3" s="1"/>
      <c r="B3" s="2"/>
      <c r="C3" s="2"/>
      <c r="D3" s="2"/>
    </row>
    <row r="4" spans="1:6" x14ac:dyDescent="0.15">
      <c r="A4" s="2" t="s">
        <v>1</v>
      </c>
      <c r="B4" s="1" t="s">
        <v>37</v>
      </c>
      <c r="C4" s="1" t="s">
        <v>35</v>
      </c>
      <c r="D4" s="1" t="s">
        <v>36</v>
      </c>
    </row>
    <row r="5" spans="1:6" x14ac:dyDescent="0.15">
      <c r="A5" s="2"/>
      <c r="B5" s="1">
        <v>2016</v>
      </c>
      <c r="C5" s="1">
        <v>2016</v>
      </c>
      <c r="D5" s="1">
        <v>2017</v>
      </c>
    </row>
    <row r="6" spans="1:6" x14ac:dyDescent="0.15">
      <c r="A6" s="2" t="s">
        <v>2</v>
      </c>
      <c r="B6" s="2"/>
      <c r="C6" s="2"/>
      <c r="D6" s="2"/>
    </row>
    <row r="7" spans="1:6" ht="15" x14ac:dyDescent="0.2">
      <c r="A7" s="2" t="s">
        <v>19</v>
      </c>
      <c r="B7" s="2">
        <v>0</v>
      </c>
      <c r="C7" s="2">
        <v>35</v>
      </c>
      <c r="D7" s="2">
        <v>0</v>
      </c>
      <c r="F7" s="4"/>
    </row>
    <row r="8" spans="1:6" x14ac:dyDescent="0.15">
      <c r="A8" s="2" t="s">
        <v>3</v>
      </c>
      <c r="B8" s="2">
        <v>1150</v>
      </c>
      <c r="C8" s="2">
        <v>1150.57</v>
      </c>
      <c r="D8" s="2">
        <v>1795</v>
      </c>
    </row>
    <row r="9" spans="1:6" x14ac:dyDescent="0.15">
      <c r="A9" s="2" t="s">
        <v>23</v>
      </c>
      <c r="B9" s="2">
        <v>15</v>
      </c>
      <c r="C9" s="2">
        <v>21</v>
      </c>
      <c r="D9" s="2">
        <v>0</v>
      </c>
    </row>
    <row r="10" spans="1:6" x14ac:dyDescent="0.15">
      <c r="A10" s="2" t="s">
        <v>4</v>
      </c>
      <c r="B10" s="2">
        <v>2</v>
      </c>
      <c r="C10" s="2">
        <v>2.13</v>
      </c>
      <c r="D10" s="2">
        <v>5</v>
      </c>
    </row>
    <row r="11" spans="1:6" x14ac:dyDescent="0.15">
      <c r="A11" s="2" t="s">
        <v>24</v>
      </c>
      <c r="B11" s="2">
        <v>0</v>
      </c>
      <c r="C11" s="2">
        <v>0</v>
      </c>
      <c r="D11" s="2">
        <v>700</v>
      </c>
    </row>
    <row r="12" spans="1:6" x14ac:dyDescent="0.15">
      <c r="A12" s="2" t="s">
        <v>16</v>
      </c>
      <c r="B12" s="9">
        <f>SUM(B7:B11)</f>
        <v>1167</v>
      </c>
      <c r="C12" s="9">
        <f>SUM(C7:C11)</f>
        <v>1208.7</v>
      </c>
      <c r="D12" s="9">
        <f>SUM(D7:D11)</f>
        <v>2500</v>
      </c>
    </row>
    <row r="13" spans="1:6" x14ac:dyDescent="0.15">
      <c r="A13" s="2"/>
      <c r="B13" s="2"/>
      <c r="C13" s="2"/>
      <c r="D13" s="2"/>
    </row>
    <row r="14" spans="1:6" x14ac:dyDescent="0.15">
      <c r="A14" s="2"/>
      <c r="B14" s="8"/>
      <c r="C14" s="2"/>
      <c r="D14" s="2"/>
    </row>
    <row r="15" spans="1:6" x14ac:dyDescent="0.15">
      <c r="A15" s="2" t="s">
        <v>5</v>
      </c>
      <c r="B15" s="2"/>
      <c r="C15" s="2"/>
      <c r="D15" s="2"/>
    </row>
    <row r="16" spans="1:6" x14ac:dyDescent="0.15">
      <c r="A16" s="2" t="s">
        <v>6</v>
      </c>
      <c r="B16" s="2">
        <v>36</v>
      </c>
      <c r="C16" s="2">
        <v>36</v>
      </c>
      <c r="D16" s="2">
        <v>40</v>
      </c>
    </row>
    <row r="17" spans="1:7" x14ac:dyDescent="0.15">
      <c r="A17" s="2" t="s">
        <v>7</v>
      </c>
      <c r="B17" s="2">
        <v>60</v>
      </c>
      <c r="C17" s="2">
        <v>113.57</v>
      </c>
      <c r="D17" s="2">
        <v>160</v>
      </c>
    </row>
    <row r="18" spans="1:7" x14ac:dyDescent="0.15">
      <c r="A18" s="2" t="s">
        <v>8</v>
      </c>
      <c r="B18" s="2">
        <v>150</v>
      </c>
      <c r="C18" s="2">
        <v>112.2</v>
      </c>
      <c r="D18" s="2">
        <v>150</v>
      </c>
    </row>
    <row r="19" spans="1:7" ht="15" x14ac:dyDescent="0.2">
      <c r="A19" s="2" t="s">
        <v>9</v>
      </c>
      <c r="B19" s="2">
        <v>200</v>
      </c>
      <c r="C19" s="2">
        <v>56.25</v>
      </c>
      <c r="D19" s="2">
        <v>200</v>
      </c>
      <c r="F19" s="4"/>
    </row>
    <row r="20" spans="1:7" ht="15" x14ac:dyDescent="0.2">
      <c r="A20" s="2" t="s">
        <v>10</v>
      </c>
      <c r="B20" s="2">
        <v>150</v>
      </c>
      <c r="C20" s="2">
        <v>30</v>
      </c>
      <c r="D20" s="2">
        <v>150</v>
      </c>
      <c r="F20" s="4"/>
      <c r="G20" s="4"/>
    </row>
    <row r="21" spans="1:7" ht="15" x14ac:dyDescent="0.2">
      <c r="A21" s="2" t="s">
        <v>11</v>
      </c>
      <c r="B21" s="2">
        <v>125</v>
      </c>
      <c r="C21" s="2">
        <v>143.44999999999999</v>
      </c>
      <c r="D21" s="2">
        <v>150</v>
      </c>
      <c r="F21" s="4"/>
      <c r="G21" s="4"/>
    </row>
    <row r="22" spans="1:7" ht="15" x14ac:dyDescent="0.2">
      <c r="A22" s="2" t="s">
        <v>29</v>
      </c>
      <c r="B22" s="2">
        <v>0</v>
      </c>
      <c r="C22" s="2">
        <v>431.5</v>
      </c>
      <c r="D22" s="2">
        <v>5000</v>
      </c>
      <c r="F22" s="4"/>
      <c r="G22" s="4"/>
    </row>
    <row r="23" spans="1:7" ht="15" x14ac:dyDescent="0.2">
      <c r="A23" s="2" t="s">
        <v>26</v>
      </c>
      <c r="B23" s="2">
        <v>446</v>
      </c>
      <c r="C23" s="1">
        <v>285.73</v>
      </c>
      <c r="D23" s="2">
        <v>-3350</v>
      </c>
      <c r="F23" s="4"/>
    </row>
    <row r="24" spans="1:7" x14ac:dyDescent="0.15">
      <c r="A24" s="2" t="s">
        <v>17</v>
      </c>
      <c r="B24" s="10">
        <f>SUM(B16:B23)</f>
        <v>1167</v>
      </c>
      <c r="C24" s="10">
        <f>SUM(C16:C23)</f>
        <v>1208.7</v>
      </c>
      <c r="D24" s="10">
        <f>SUM(D16:D23)</f>
        <v>2500</v>
      </c>
    </row>
    <row r="25" spans="1:7" x14ac:dyDescent="0.15">
      <c r="A25" s="2"/>
      <c r="B25" s="2"/>
      <c r="C25" s="2"/>
      <c r="D25" s="2"/>
    </row>
    <row r="26" spans="1:7" x14ac:dyDescent="0.15">
      <c r="A26" s="2"/>
      <c r="B26" s="2"/>
      <c r="C26" s="2"/>
      <c r="D26" s="2"/>
    </row>
    <row r="27" spans="1:7" x14ac:dyDescent="0.15">
      <c r="A27" s="1" t="s">
        <v>15</v>
      </c>
      <c r="B27" s="2"/>
      <c r="C27" s="2"/>
      <c r="D27" s="2"/>
    </row>
    <row r="28" spans="1:7" x14ac:dyDescent="0.15">
      <c r="A28" s="1"/>
      <c r="B28" s="2"/>
      <c r="C28" s="2"/>
      <c r="D28" s="2"/>
    </row>
    <row r="29" spans="1:7" x14ac:dyDescent="0.15">
      <c r="A29" s="1" t="s">
        <v>20</v>
      </c>
      <c r="B29" s="2"/>
      <c r="C29" s="2"/>
      <c r="D29" s="2"/>
    </row>
    <row r="30" spans="1:7" x14ac:dyDescent="0.15">
      <c r="A30" s="2" t="s">
        <v>18</v>
      </c>
      <c r="B30" s="2">
        <v>2532.4899999999998</v>
      </c>
      <c r="C30" s="2"/>
      <c r="D30" s="2"/>
    </row>
    <row r="31" spans="1:7" x14ac:dyDescent="0.15">
      <c r="A31" s="2" t="s">
        <v>12</v>
      </c>
      <c r="B31" s="2">
        <v>430.41</v>
      </c>
      <c r="C31" s="2"/>
      <c r="D31" s="2"/>
    </row>
    <row r="32" spans="1:7" x14ac:dyDescent="0.15">
      <c r="A32" s="2"/>
      <c r="B32" s="2"/>
      <c r="C32" s="2">
        <f>B30+B31</f>
        <v>2962.8999999999996</v>
      </c>
      <c r="D32" s="2"/>
    </row>
    <row r="33" spans="1:7" ht="14" x14ac:dyDescent="0.15">
      <c r="A33" s="2"/>
      <c r="B33" s="2"/>
      <c r="C33" s="2"/>
      <c r="D33" s="2"/>
      <c r="E33" s="5"/>
    </row>
    <row r="34" spans="1:7" x14ac:dyDescent="0.15">
      <c r="A34" s="1" t="s">
        <v>21</v>
      </c>
      <c r="B34" s="2"/>
      <c r="C34" s="2"/>
      <c r="D34" s="2"/>
    </row>
    <row r="35" spans="1:7" x14ac:dyDescent="0.15">
      <c r="A35" s="2" t="s">
        <v>18</v>
      </c>
      <c r="B35" s="2">
        <v>2854.52</v>
      </c>
      <c r="C35" s="2"/>
      <c r="D35" s="2"/>
    </row>
    <row r="36" spans="1:7" x14ac:dyDescent="0.15">
      <c r="A36" s="2" t="s">
        <v>12</v>
      </c>
      <c r="B36" s="6">
        <v>432.54</v>
      </c>
      <c r="C36" s="2"/>
      <c r="D36" s="2"/>
    </row>
    <row r="37" spans="1:7" ht="14" x14ac:dyDescent="0.15">
      <c r="A37" s="2"/>
      <c r="B37" s="2"/>
      <c r="C37" s="6">
        <f>B36+B35</f>
        <v>3287.06</v>
      </c>
      <c r="D37" s="2"/>
      <c r="G37" s="5" t="s">
        <v>13</v>
      </c>
    </row>
    <row r="38" spans="1:7" ht="14" x14ac:dyDescent="0.15">
      <c r="A38" s="2"/>
      <c r="B38" s="2" t="s">
        <v>28</v>
      </c>
      <c r="C38" s="2">
        <f>SUM(C37-C32)</f>
        <v>324.16000000000031</v>
      </c>
      <c r="D38" s="2"/>
      <c r="G38" s="5"/>
    </row>
    <row r="39" spans="1:7" x14ac:dyDescent="0.15">
      <c r="A39" s="2"/>
      <c r="B39" s="2"/>
      <c r="C39" s="2"/>
      <c r="D39" s="2"/>
    </row>
    <row r="40" spans="1:7" x14ac:dyDescent="0.15">
      <c r="A40" s="2" t="s">
        <v>31</v>
      </c>
      <c r="B40" s="2" t="s">
        <v>32</v>
      </c>
      <c r="C40" s="2">
        <v>269.87</v>
      </c>
      <c r="D40" s="2"/>
    </row>
    <row r="41" spans="1:7" x14ac:dyDescent="0.15">
      <c r="A41" s="2" t="s">
        <v>30</v>
      </c>
      <c r="B41" s="2" t="s">
        <v>32</v>
      </c>
      <c r="C41" s="2">
        <v>269.70999999999998</v>
      </c>
      <c r="D41" s="2"/>
    </row>
    <row r="42" spans="1:7" x14ac:dyDescent="0.15">
      <c r="A42" s="2" t="s">
        <v>22</v>
      </c>
      <c r="B42" s="2" t="s">
        <v>33</v>
      </c>
      <c r="C42" s="2">
        <v>-59.07</v>
      </c>
      <c r="D42" s="2"/>
    </row>
    <row r="43" spans="1:7" x14ac:dyDescent="0.15">
      <c r="A43" s="2" t="s">
        <v>34</v>
      </c>
      <c r="B43" s="2" t="s">
        <v>33</v>
      </c>
      <c r="C43" s="6">
        <v>-518.94000000000005</v>
      </c>
      <c r="D43" s="2"/>
    </row>
    <row r="44" spans="1:7" ht="15" customHeight="1" x14ac:dyDescent="0.15">
      <c r="A44" s="11"/>
      <c r="B44" s="2"/>
      <c r="C44" s="2"/>
      <c r="D44" s="2"/>
    </row>
    <row r="45" spans="1:7" ht="15" customHeight="1" thickBot="1" x14ac:dyDescent="0.2">
      <c r="A45" s="2"/>
      <c r="B45" s="2" t="s">
        <v>27</v>
      </c>
      <c r="C45" s="1">
        <f>SUM(C38:C44)</f>
        <v>285.73000000000013</v>
      </c>
      <c r="D45" s="2"/>
    </row>
    <row r="46" spans="1:7" ht="15" customHeight="1" thickTop="1" x14ac:dyDescent="0.15">
      <c r="A46" s="2"/>
      <c r="B46" s="2"/>
      <c r="C46" s="12"/>
      <c r="D46" s="2"/>
    </row>
    <row r="47" spans="1:7" ht="15" customHeight="1" x14ac:dyDescent="0.15">
      <c r="A47" s="2"/>
      <c r="B47" s="2"/>
      <c r="C47" s="2"/>
      <c r="D47" s="2"/>
    </row>
    <row r="48" spans="1:7" ht="15" customHeight="1" x14ac:dyDescent="0.15">
      <c r="A48" s="2"/>
    </row>
    <row r="49" spans="1:4" ht="15" customHeight="1" x14ac:dyDescent="0.15">
      <c r="A49" s="2"/>
    </row>
    <row r="50" spans="1:4" ht="15" customHeight="1" x14ac:dyDescent="0.15">
      <c r="A50" s="2"/>
    </row>
    <row r="51" spans="1:4" ht="15" customHeight="1" x14ac:dyDescent="0.15">
      <c r="A51" s="2"/>
    </row>
    <row r="52" spans="1:4" ht="15" customHeight="1" x14ac:dyDescent="0.15">
      <c r="A52" s="2"/>
    </row>
    <row r="53" spans="1:4" ht="15" customHeight="1" x14ac:dyDescent="0.15">
      <c r="A53" s="2"/>
      <c r="C53" s="7" t="s">
        <v>14</v>
      </c>
    </row>
    <row r="54" spans="1:4" ht="15" customHeight="1" x14ac:dyDescent="0.15">
      <c r="A54" s="2"/>
      <c r="C54" s="7"/>
    </row>
    <row r="55" spans="1:4" ht="15" customHeight="1" x14ac:dyDescent="0.15">
      <c r="A55" s="2"/>
    </row>
    <row r="56" spans="1:4" ht="15" customHeight="1" x14ac:dyDescent="0.15">
      <c r="A56" s="2"/>
    </row>
    <row r="57" spans="1:4" ht="15" customHeight="1" x14ac:dyDescent="0.15">
      <c r="A57" s="2"/>
    </row>
    <row r="58" spans="1:4" ht="15" customHeight="1" x14ac:dyDescent="0.15">
      <c r="A58" s="2"/>
    </row>
    <row r="59" spans="1:4" x14ac:dyDescent="0.15">
      <c r="A59" s="2"/>
    </row>
    <row r="60" spans="1:4" x14ac:dyDescent="0.15">
      <c r="A60" s="2"/>
    </row>
    <row r="61" spans="1:4" x14ac:dyDescent="0.15">
      <c r="A61" s="2"/>
      <c r="B61" s="2"/>
      <c r="C61" s="2"/>
      <c r="D61" s="2"/>
    </row>
  </sheetData>
  <phoneticPr fontId="5" type="noConversion"/>
  <pageMargins left="0.43307086614173229" right="0.47244094488188981" top="0.74803149606299213" bottom="0.74803149606299213" header="0.51181102362204722" footer="0.51181102362204722"/>
  <pageSetup paperSize="9" scale="5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7"/>
  <sheetViews>
    <sheetView topLeftCell="A22" workbookViewId="0">
      <selection activeCell="E41" sqref="E41"/>
    </sheetView>
  </sheetViews>
  <sheetFormatPr baseColWidth="10" defaultColWidth="9.1640625" defaultRowHeight="13" x14ac:dyDescent="0.15"/>
  <cols>
    <col min="1" max="1" width="38.83203125" style="3" customWidth="1"/>
    <col min="2" max="4" width="13.33203125" style="3" customWidth="1"/>
    <col min="5" max="16384" width="9.1640625" style="3"/>
  </cols>
  <sheetData>
    <row r="1" spans="1:6" x14ac:dyDescent="0.15">
      <c r="A1" s="1" t="s">
        <v>39</v>
      </c>
      <c r="B1" s="2"/>
      <c r="C1" s="2"/>
      <c r="D1" s="2"/>
    </row>
    <row r="2" spans="1:6" x14ac:dyDescent="0.15">
      <c r="A2" s="1" t="s">
        <v>46</v>
      </c>
      <c r="B2" s="2"/>
      <c r="C2" s="8"/>
      <c r="D2" s="2"/>
    </row>
    <row r="3" spans="1:6" x14ac:dyDescent="0.15">
      <c r="A3" s="1"/>
      <c r="B3" s="2"/>
      <c r="C3" s="2"/>
      <c r="D3" s="2"/>
    </row>
    <row r="4" spans="1:6" x14ac:dyDescent="0.15">
      <c r="A4" s="2" t="s">
        <v>1</v>
      </c>
      <c r="B4" s="13" t="s">
        <v>36</v>
      </c>
      <c r="C4" s="13" t="s">
        <v>35</v>
      </c>
      <c r="D4" s="13" t="s">
        <v>36</v>
      </c>
      <c r="E4" s="1"/>
      <c r="F4" s="1"/>
    </row>
    <row r="5" spans="1:6" x14ac:dyDescent="0.15">
      <c r="A5" s="2"/>
      <c r="B5" s="13">
        <v>2017</v>
      </c>
      <c r="C5" s="13">
        <v>2017</v>
      </c>
      <c r="D5" s="13">
        <v>2018</v>
      </c>
    </row>
    <row r="6" spans="1:6" x14ac:dyDescent="0.15">
      <c r="A6" s="2" t="s">
        <v>2</v>
      </c>
      <c r="B6" s="14"/>
      <c r="C6" s="14"/>
      <c r="D6" s="14"/>
    </row>
    <row r="7" spans="1:6" x14ac:dyDescent="0.15">
      <c r="A7" s="2" t="s">
        <v>3</v>
      </c>
      <c r="B7" s="14">
        <v>1795</v>
      </c>
      <c r="C7" s="14">
        <v>1788.93</v>
      </c>
      <c r="D7" s="14">
        <v>1700</v>
      </c>
      <c r="F7" s="2"/>
    </row>
    <row r="8" spans="1:6" x14ac:dyDescent="0.15">
      <c r="A8" s="2" t="s">
        <v>23</v>
      </c>
      <c r="B8" s="14">
        <v>300</v>
      </c>
      <c r="C8" s="14">
        <v>336</v>
      </c>
      <c r="D8" s="14">
        <v>300</v>
      </c>
    </row>
    <row r="9" spans="1:6" x14ac:dyDescent="0.15">
      <c r="A9" s="2" t="s">
        <v>4</v>
      </c>
      <c r="B9" s="14">
        <v>5</v>
      </c>
      <c r="C9" s="14">
        <v>6.19</v>
      </c>
      <c r="D9" s="14"/>
      <c r="E9" s="2"/>
    </row>
    <row r="10" spans="1:6" x14ac:dyDescent="0.15">
      <c r="A10" s="2" t="s">
        <v>40</v>
      </c>
      <c r="B10" s="14">
        <v>0</v>
      </c>
      <c r="C10" s="14">
        <v>145</v>
      </c>
      <c r="D10" s="14"/>
    </row>
    <row r="11" spans="1:6" x14ac:dyDescent="0.15">
      <c r="A11" s="2" t="s">
        <v>16</v>
      </c>
      <c r="B11" s="14">
        <f>SUM(B7:B10)</f>
        <v>2100</v>
      </c>
      <c r="C11" s="14">
        <f>SUM(C7:C10)</f>
        <v>2276.1200000000003</v>
      </c>
      <c r="D11" s="14">
        <f>SUM(D7:D9)</f>
        <v>2000</v>
      </c>
    </row>
    <row r="12" spans="1:6" x14ac:dyDescent="0.15">
      <c r="A12" s="2"/>
      <c r="B12" s="2"/>
      <c r="C12" s="2"/>
      <c r="D12" s="2"/>
    </row>
    <row r="13" spans="1:6" x14ac:dyDescent="0.15">
      <c r="A13" s="2" t="s">
        <v>5</v>
      </c>
      <c r="B13" s="2"/>
      <c r="C13" s="2"/>
      <c r="D13" s="2"/>
    </row>
    <row r="14" spans="1:6" x14ac:dyDescent="0.15">
      <c r="A14" s="2" t="s">
        <v>6</v>
      </c>
      <c r="B14" s="14">
        <v>40</v>
      </c>
      <c r="C14" s="14">
        <v>36</v>
      </c>
      <c r="D14" s="14">
        <v>40</v>
      </c>
    </row>
    <row r="15" spans="1:6" x14ac:dyDescent="0.15">
      <c r="A15" s="2" t="s">
        <v>7</v>
      </c>
      <c r="B15" s="14">
        <v>160</v>
      </c>
      <c r="C15" s="14">
        <v>200.55</v>
      </c>
      <c r="D15" s="14">
        <v>160</v>
      </c>
      <c r="E15" s="2"/>
    </row>
    <row r="16" spans="1:6" x14ac:dyDescent="0.15">
      <c r="A16" s="2" t="s">
        <v>8</v>
      </c>
      <c r="B16" s="14">
        <v>150</v>
      </c>
      <c r="C16" s="14">
        <v>0</v>
      </c>
      <c r="D16" s="14">
        <v>150</v>
      </c>
    </row>
    <row r="17" spans="1:5" x14ac:dyDescent="0.15">
      <c r="A17" s="2" t="s">
        <v>9</v>
      </c>
      <c r="B17" s="14">
        <v>200</v>
      </c>
      <c r="C17" s="14">
        <v>55</v>
      </c>
      <c r="D17" s="14">
        <v>200</v>
      </c>
    </row>
    <row r="18" spans="1:5" x14ac:dyDescent="0.15">
      <c r="A18" s="2" t="s">
        <v>10</v>
      </c>
      <c r="B18" s="14">
        <v>150</v>
      </c>
      <c r="C18" s="14">
        <v>75</v>
      </c>
      <c r="D18" s="14">
        <v>150</v>
      </c>
    </row>
    <row r="19" spans="1:5" x14ac:dyDescent="0.15">
      <c r="A19" s="2" t="s">
        <v>11</v>
      </c>
      <c r="B19" s="14">
        <v>150</v>
      </c>
      <c r="C19" s="14">
        <v>118.33</v>
      </c>
      <c r="D19" s="14">
        <v>150</v>
      </c>
      <c r="E19" s="2"/>
    </row>
    <row r="20" spans="1:5" x14ac:dyDescent="0.15">
      <c r="A20" s="2" t="s">
        <v>38</v>
      </c>
      <c r="B20" s="14">
        <v>4000</v>
      </c>
      <c r="C20" s="14">
        <v>5524.81</v>
      </c>
      <c r="D20" s="14"/>
    </row>
    <row r="21" spans="1:5" x14ac:dyDescent="0.15">
      <c r="A21" s="2" t="s">
        <v>40</v>
      </c>
      <c r="B21" s="14">
        <v>0</v>
      </c>
      <c r="C21" s="14">
        <v>0</v>
      </c>
      <c r="D21" s="14">
        <v>0</v>
      </c>
    </row>
    <row r="22" spans="1:5" x14ac:dyDescent="0.15">
      <c r="A22" s="2" t="s">
        <v>47</v>
      </c>
      <c r="B22" s="14">
        <v>-2750</v>
      </c>
      <c r="C22" s="14">
        <v>-3733.57</v>
      </c>
      <c r="D22" s="14">
        <v>1150</v>
      </c>
    </row>
    <row r="23" spans="1:5" x14ac:dyDescent="0.15">
      <c r="A23" s="2" t="s">
        <v>17</v>
      </c>
      <c r="B23" s="14">
        <f>SUM(B14:B22)</f>
        <v>2100</v>
      </c>
      <c r="C23" s="14">
        <f>SUM(C14:C22)</f>
        <v>2276.1200000000003</v>
      </c>
      <c r="D23" s="14">
        <f>SUM(D14:D22)</f>
        <v>2000</v>
      </c>
    </row>
    <row r="24" spans="1:5" x14ac:dyDescent="0.15">
      <c r="A24" s="2"/>
      <c r="B24" s="2"/>
      <c r="C24" s="2"/>
      <c r="D24" s="2"/>
    </row>
    <row r="25" spans="1:5" x14ac:dyDescent="0.15">
      <c r="A25" s="1" t="s">
        <v>15</v>
      </c>
      <c r="B25" s="2"/>
      <c r="C25" s="2"/>
      <c r="D25" s="2"/>
    </row>
    <row r="26" spans="1:5" x14ac:dyDescent="0.15">
      <c r="A26" s="1"/>
      <c r="B26" s="2"/>
      <c r="C26" s="2"/>
      <c r="D26" s="2"/>
    </row>
    <row r="27" spans="1:5" x14ac:dyDescent="0.15">
      <c r="A27" s="1" t="s">
        <v>41</v>
      </c>
      <c r="B27" s="2"/>
      <c r="C27" s="2"/>
      <c r="D27" s="2"/>
    </row>
    <row r="28" spans="1:5" x14ac:dyDescent="0.15">
      <c r="A28" s="2" t="s">
        <v>18</v>
      </c>
      <c r="B28" s="2">
        <v>2854.52</v>
      </c>
      <c r="C28" s="2"/>
      <c r="D28" s="2"/>
    </row>
    <row r="29" spans="1:5" x14ac:dyDescent="0.15">
      <c r="A29" s="2" t="s">
        <v>12</v>
      </c>
      <c r="B29" s="6">
        <v>432.54</v>
      </c>
      <c r="C29" s="2"/>
      <c r="D29" s="2"/>
      <c r="E29" s="2"/>
    </row>
    <row r="30" spans="1:5" x14ac:dyDescent="0.15">
      <c r="A30" s="2"/>
      <c r="B30" s="2"/>
      <c r="C30" s="2">
        <f>B28+B29</f>
        <v>3287.06</v>
      </c>
      <c r="D30" s="2"/>
    </row>
    <row r="31" spans="1:5" x14ac:dyDescent="0.15">
      <c r="A31" s="2" t="s">
        <v>49</v>
      </c>
      <c r="B31" s="2"/>
      <c r="C31" s="2">
        <v>-59.07</v>
      </c>
      <c r="D31" s="2"/>
    </row>
    <row r="32" spans="1:5" x14ac:dyDescent="0.15">
      <c r="A32" s="2" t="s">
        <v>45</v>
      </c>
      <c r="B32" s="2"/>
      <c r="C32" s="6">
        <v>4784.0200000000004</v>
      </c>
      <c r="D32" s="2"/>
    </row>
    <row r="33" spans="1:5" x14ac:dyDescent="0.15">
      <c r="A33" s="2"/>
      <c r="B33" s="2"/>
      <c r="C33" s="2">
        <f>SUM(C30:C32)</f>
        <v>8012.01</v>
      </c>
      <c r="D33" s="2"/>
    </row>
    <row r="34" spans="1:5" x14ac:dyDescent="0.15">
      <c r="A34" s="1" t="s">
        <v>42</v>
      </c>
      <c r="B34" s="2"/>
      <c r="C34" s="2"/>
      <c r="D34" s="2"/>
    </row>
    <row r="35" spans="1:5" x14ac:dyDescent="0.15">
      <c r="A35" s="2" t="s">
        <v>18</v>
      </c>
      <c r="B35" s="2">
        <v>1549.88</v>
      </c>
      <c r="C35" s="2"/>
      <c r="D35" s="2"/>
      <c r="E35" s="2"/>
    </row>
    <row r="36" spans="1:5" x14ac:dyDescent="0.15">
      <c r="A36" s="2" t="s">
        <v>12</v>
      </c>
      <c r="B36" s="6">
        <v>3147.9</v>
      </c>
      <c r="C36" s="2"/>
      <c r="D36" s="2"/>
      <c r="E36" s="2"/>
    </row>
    <row r="37" spans="1:5" x14ac:dyDescent="0.15">
      <c r="A37" s="2"/>
      <c r="B37" s="2"/>
      <c r="C37" s="6">
        <f>B36+B35</f>
        <v>4697.7800000000007</v>
      </c>
      <c r="D37" s="2"/>
    </row>
    <row r="38" spans="1:5" x14ac:dyDescent="0.15">
      <c r="A38" s="2"/>
      <c r="B38" s="2" t="s">
        <v>48</v>
      </c>
      <c r="C38" s="2">
        <f>SUM(C37-C33)</f>
        <v>-3314.2299999999996</v>
      </c>
      <c r="D38" s="2"/>
    </row>
    <row r="39" spans="1:5" x14ac:dyDescent="0.15">
      <c r="A39" s="2"/>
      <c r="B39" s="2"/>
      <c r="C39" s="2"/>
      <c r="D39" s="2"/>
    </row>
    <row r="40" spans="1:5" x14ac:dyDescent="0.15">
      <c r="A40" s="2" t="s">
        <v>43</v>
      </c>
      <c r="B40" s="2"/>
      <c r="C40" s="2">
        <v>-649.54999999999995</v>
      </c>
      <c r="D40" s="2"/>
    </row>
    <row r="41" spans="1:5" x14ac:dyDescent="0.15">
      <c r="A41" s="2" t="s">
        <v>51</v>
      </c>
      <c r="B41" s="2"/>
      <c r="C41" s="2">
        <v>225</v>
      </c>
      <c r="D41" s="2"/>
    </row>
    <row r="42" spans="1:5" x14ac:dyDescent="0.15">
      <c r="A42" s="2" t="s">
        <v>50</v>
      </c>
      <c r="B42" s="2"/>
      <c r="C42" s="6">
        <v>5.21</v>
      </c>
      <c r="D42" s="2"/>
    </row>
    <row r="43" spans="1:5" x14ac:dyDescent="0.15">
      <c r="A43" s="2"/>
      <c r="B43" s="2"/>
      <c r="C43" s="2"/>
      <c r="D43" s="2"/>
    </row>
    <row r="44" spans="1:5" x14ac:dyDescent="0.15">
      <c r="A44" s="2"/>
      <c r="B44" s="2" t="s">
        <v>44</v>
      </c>
      <c r="C44" s="1">
        <f>SUM(C38:C42)</f>
        <v>-3733.5699999999997</v>
      </c>
      <c r="D44" s="2"/>
      <c r="E44" s="2"/>
    </row>
    <row r="45" spans="1:5" x14ac:dyDescent="0.15">
      <c r="A45" s="2"/>
      <c r="B45" s="2"/>
      <c r="C45" s="2"/>
      <c r="D45" s="2"/>
    </row>
    <row r="46" spans="1:5" x14ac:dyDescent="0.15">
      <c r="A46" s="2"/>
      <c r="B46" s="2"/>
      <c r="C46" s="2"/>
      <c r="D46" s="2"/>
    </row>
    <row r="47" spans="1:5" x14ac:dyDescent="0.15">
      <c r="A47" s="1"/>
      <c r="B47" s="2"/>
      <c r="C47" s="2"/>
      <c r="D47" s="2"/>
    </row>
    <row r="48" spans="1:5" x14ac:dyDescent="0.15">
      <c r="A48" s="2"/>
      <c r="B48" s="2"/>
      <c r="C48" s="2"/>
      <c r="D48" s="2"/>
    </row>
    <row r="49" spans="1:4" x14ac:dyDescent="0.15">
      <c r="A49" s="2"/>
      <c r="B49" s="2"/>
      <c r="C49" s="2"/>
      <c r="D49" s="2"/>
    </row>
    <row r="50" spans="1:4" x14ac:dyDescent="0.15">
      <c r="A50" s="2"/>
      <c r="B50" s="2"/>
      <c r="C50" s="1"/>
      <c r="D50" s="2"/>
    </row>
    <row r="51" spans="1:4" x14ac:dyDescent="0.15">
      <c r="A51" s="2"/>
      <c r="B51" s="2"/>
      <c r="C51" s="2"/>
      <c r="D51" s="2"/>
    </row>
    <row r="52" spans="1:4" x14ac:dyDescent="0.15">
      <c r="D52" s="2"/>
    </row>
    <row r="53" spans="1:4" x14ac:dyDescent="0.15">
      <c r="D53" s="2"/>
    </row>
    <row r="54" spans="1:4" x14ac:dyDescent="0.15">
      <c r="D54" s="2"/>
    </row>
    <row r="55" spans="1:4" x14ac:dyDescent="0.15">
      <c r="D55" s="2"/>
    </row>
    <row r="56" spans="1:4" x14ac:dyDescent="0.15">
      <c r="D56" s="2"/>
    </row>
    <row r="57" spans="1:4" x14ac:dyDescent="0.15">
      <c r="D57" s="2"/>
    </row>
  </sheetData>
  <phoneticPr fontId="5" type="noConversion"/>
  <pageMargins left="0.28999999999999998" right="0.1" top="0.77" bottom="0.11" header="0.5" footer="0.34"/>
  <pageSetup paperSize="9" orientation="portrait" horizontalDpi="4294967293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3"/>
  <sheetViews>
    <sheetView tabSelected="1" workbookViewId="0">
      <selection activeCell="B10" sqref="B10"/>
    </sheetView>
  </sheetViews>
  <sheetFormatPr baseColWidth="10" defaultColWidth="9.1640625" defaultRowHeight="13" x14ac:dyDescent="0.15"/>
  <cols>
    <col min="1" max="1" width="45.33203125" style="3" bestFit="1" customWidth="1"/>
    <col min="2" max="2" width="13.6640625" style="3" bestFit="1" customWidth="1"/>
    <col min="3" max="3" width="11.5" style="3" bestFit="1" customWidth="1"/>
    <col min="4" max="4" width="10.83203125" style="3" bestFit="1" customWidth="1"/>
    <col min="5" max="16384" width="9.1640625" style="3"/>
  </cols>
  <sheetData>
    <row r="1" spans="1:5" x14ac:dyDescent="0.15">
      <c r="A1" s="1" t="s">
        <v>52</v>
      </c>
      <c r="B1" s="2"/>
      <c r="C1" s="2"/>
      <c r="D1" s="2"/>
      <c r="E1" s="1"/>
    </row>
    <row r="2" spans="1:5" x14ac:dyDescent="0.15">
      <c r="A2" s="1" t="s">
        <v>55</v>
      </c>
      <c r="B2" s="2"/>
      <c r="C2" s="8"/>
      <c r="D2" s="2"/>
    </row>
    <row r="3" spans="1:5" x14ac:dyDescent="0.15">
      <c r="A3" s="1"/>
      <c r="B3" s="2"/>
      <c r="C3" s="2"/>
      <c r="D3" s="2"/>
    </row>
    <row r="4" spans="1:5" x14ac:dyDescent="0.15">
      <c r="A4" s="2" t="s">
        <v>56</v>
      </c>
      <c r="B4" s="18" t="s">
        <v>36</v>
      </c>
      <c r="C4" s="18" t="s">
        <v>35</v>
      </c>
      <c r="D4" s="18" t="s">
        <v>36</v>
      </c>
    </row>
    <row r="5" spans="1:5" x14ac:dyDescent="0.15">
      <c r="A5" s="2"/>
      <c r="B5" s="19">
        <v>2018</v>
      </c>
      <c r="C5" s="19">
        <v>2018</v>
      </c>
      <c r="D5" s="19">
        <v>2019</v>
      </c>
    </row>
    <row r="6" spans="1:5" x14ac:dyDescent="0.15">
      <c r="A6" s="2" t="s">
        <v>2</v>
      </c>
      <c r="B6" s="20"/>
      <c r="C6" s="20"/>
      <c r="D6" s="20"/>
    </row>
    <row r="7" spans="1:5" x14ac:dyDescent="0.15">
      <c r="A7" s="2" t="s">
        <v>3</v>
      </c>
      <c r="B7" s="21">
        <v>1700</v>
      </c>
      <c r="C7" s="22">
        <v>1773.71</v>
      </c>
      <c r="D7" s="22">
        <v>1750</v>
      </c>
    </row>
    <row r="8" spans="1:5" x14ac:dyDescent="0.15">
      <c r="A8" s="2" t="s">
        <v>23</v>
      </c>
      <c r="B8" s="21">
        <v>300</v>
      </c>
      <c r="C8" s="22">
        <v>61</v>
      </c>
      <c r="D8" s="22"/>
    </row>
    <row r="9" spans="1:5" ht="14" thickBot="1" x14ac:dyDescent="0.2">
      <c r="A9" s="2" t="s">
        <v>4</v>
      </c>
      <c r="B9" s="30"/>
      <c r="C9" s="31">
        <v>0.85</v>
      </c>
      <c r="D9" s="31"/>
    </row>
    <row r="10" spans="1:5" x14ac:dyDescent="0.15">
      <c r="A10" s="2" t="s">
        <v>16</v>
      </c>
      <c r="B10" s="28">
        <f>SUM(B7:B9)</f>
        <v>2000</v>
      </c>
      <c r="C10" s="29">
        <f>SUM(C7:C9)</f>
        <v>1835.56</v>
      </c>
      <c r="D10" s="29">
        <f>SUM(D7:D9)</f>
        <v>1750</v>
      </c>
    </row>
    <row r="11" spans="1:5" x14ac:dyDescent="0.15">
      <c r="A11" s="2"/>
      <c r="B11" s="16"/>
      <c r="C11" s="15"/>
      <c r="D11" s="15"/>
    </row>
    <row r="12" spans="1:5" x14ac:dyDescent="0.15">
      <c r="A12" s="2" t="s">
        <v>5</v>
      </c>
      <c r="B12" s="16"/>
      <c r="C12" s="15"/>
      <c r="D12" s="15"/>
    </row>
    <row r="13" spans="1:5" x14ac:dyDescent="0.15">
      <c r="A13" s="2" t="s">
        <v>6</v>
      </c>
      <c r="B13" s="21">
        <v>40</v>
      </c>
      <c r="C13" s="22">
        <v>36</v>
      </c>
      <c r="D13" s="22">
        <v>40</v>
      </c>
    </row>
    <row r="14" spans="1:5" x14ac:dyDescent="0.15">
      <c r="A14" s="2" t="s">
        <v>7</v>
      </c>
      <c r="B14" s="21">
        <v>160</v>
      </c>
      <c r="C14" s="22">
        <v>14</v>
      </c>
      <c r="D14" s="22">
        <v>150</v>
      </c>
    </row>
    <row r="15" spans="1:5" x14ac:dyDescent="0.15">
      <c r="A15" s="2" t="s">
        <v>8</v>
      </c>
      <c r="B15" s="21">
        <v>150</v>
      </c>
      <c r="C15" s="22"/>
      <c r="D15" s="22">
        <v>100</v>
      </c>
    </row>
    <row r="16" spans="1:5" x14ac:dyDescent="0.15">
      <c r="A16" s="2" t="s">
        <v>9</v>
      </c>
      <c r="B16" s="21">
        <v>200</v>
      </c>
      <c r="C16" s="22"/>
      <c r="D16" s="22">
        <v>200</v>
      </c>
    </row>
    <row r="17" spans="1:6" x14ac:dyDescent="0.15">
      <c r="A17" s="2" t="s">
        <v>10</v>
      </c>
      <c r="B17" s="21">
        <v>150</v>
      </c>
      <c r="C17" s="22">
        <v>75</v>
      </c>
      <c r="D17" s="22">
        <v>100</v>
      </c>
    </row>
    <row r="18" spans="1:6" x14ac:dyDescent="0.15">
      <c r="A18" s="2" t="s">
        <v>11</v>
      </c>
      <c r="B18" s="21">
        <v>150</v>
      </c>
      <c r="C18" s="22">
        <v>120.14</v>
      </c>
      <c r="D18" s="22">
        <v>125</v>
      </c>
    </row>
    <row r="19" spans="1:6" ht="14" thickBot="1" x14ac:dyDescent="0.2">
      <c r="A19" s="2" t="s">
        <v>54</v>
      </c>
      <c r="B19" s="32">
        <v>1150</v>
      </c>
      <c r="C19" s="33">
        <v>1590.42</v>
      </c>
      <c r="D19" s="33">
        <v>1035</v>
      </c>
      <c r="F19" s="2"/>
    </row>
    <row r="20" spans="1:6" x14ac:dyDescent="0.15">
      <c r="A20" s="2" t="s">
        <v>17</v>
      </c>
      <c r="B20" s="28">
        <f>SUM(B13:B19)</f>
        <v>2000</v>
      </c>
      <c r="C20" s="29">
        <f>SUM(C13:C19)</f>
        <v>1835.56</v>
      </c>
      <c r="D20" s="29">
        <f>SUM(D13:D19)</f>
        <v>1750</v>
      </c>
    </row>
    <row r="21" spans="1:6" x14ac:dyDescent="0.15">
      <c r="A21" s="2"/>
      <c r="B21" s="2"/>
      <c r="C21" s="2"/>
      <c r="D21" s="2"/>
    </row>
    <row r="22" spans="1:6" x14ac:dyDescent="0.15">
      <c r="A22" s="2"/>
      <c r="B22" s="2"/>
      <c r="C22" s="2"/>
      <c r="D22" s="2"/>
    </row>
    <row r="23" spans="1:6" x14ac:dyDescent="0.15">
      <c r="A23" s="1" t="s">
        <v>53</v>
      </c>
      <c r="B23" s="2"/>
      <c r="C23" s="2"/>
      <c r="D23" s="2"/>
      <c r="E23" s="1"/>
    </row>
    <row r="24" spans="1:6" x14ac:dyDescent="0.15">
      <c r="A24" s="2" t="s">
        <v>18</v>
      </c>
      <c r="B24" s="23">
        <v>2744.73</v>
      </c>
      <c r="C24" s="24"/>
      <c r="D24" s="2"/>
    </row>
    <row r="25" spans="1:6" x14ac:dyDescent="0.15">
      <c r="A25" s="2" t="s">
        <v>12</v>
      </c>
      <c r="B25" s="25">
        <v>3153.11</v>
      </c>
      <c r="C25" s="24"/>
      <c r="D25" s="2"/>
    </row>
    <row r="26" spans="1:6" ht="14" thickBot="1" x14ac:dyDescent="0.2">
      <c r="A26" s="2"/>
      <c r="B26" s="24"/>
      <c r="C26" s="27">
        <f>SUM(B24:B25)</f>
        <v>5897.84</v>
      </c>
      <c r="D26" s="2"/>
    </row>
    <row r="27" spans="1:6" ht="14" thickTop="1" x14ac:dyDescent="0.15">
      <c r="A27" s="2"/>
      <c r="B27" s="2"/>
      <c r="C27" s="2"/>
      <c r="D27" s="2"/>
    </row>
    <row r="28" spans="1:6" x14ac:dyDescent="0.15">
      <c r="A28" s="2"/>
      <c r="B28" s="2"/>
      <c r="C28" s="2"/>
      <c r="D28" s="2"/>
    </row>
    <row r="29" spans="1:6" x14ac:dyDescent="0.15">
      <c r="A29" s="2"/>
      <c r="B29" s="2"/>
      <c r="C29" s="2"/>
      <c r="D29" s="2"/>
    </row>
    <row r="30" spans="1:6" x14ac:dyDescent="0.15">
      <c r="A30" s="2"/>
      <c r="B30" s="2"/>
      <c r="C30" s="2"/>
      <c r="D30" s="2"/>
    </row>
    <row r="31" spans="1:6" x14ac:dyDescent="0.15">
      <c r="A31" s="2"/>
      <c r="B31" s="2"/>
      <c r="C31" s="26"/>
      <c r="D31" s="2"/>
    </row>
    <row r="32" spans="1:6" x14ac:dyDescent="0.15">
      <c r="A32" s="2"/>
      <c r="B32" s="2"/>
      <c r="C32" s="2"/>
      <c r="D32" s="2"/>
    </row>
    <row r="33" spans="1:4" x14ac:dyDescent="0.15">
      <c r="A33" s="2"/>
      <c r="B33" s="2"/>
      <c r="C33" s="17"/>
      <c r="D33" s="2"/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2016</vt:lpstr>
      <vt:lpstr>2017</vt:lpstr>
      <vt:lpstr>2018</vt:lpstr>
      <vt:lpstr>'2016'!Afdrukbereik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Janneke</dc:creator>
  <cp:lastModifiedBy>Microsoft Office User</cp:lastModifiedBy>
  <cp:lastPrinted>2017-05-17T18:45:39Z</cp:lastPrinted>
  <dcterms:created xsi:type="dcterms:W3CDTF">2011-03-08T13:45:10Z</dcterms:created>
  <dcterms:modified xsi:type="dcterms:W3CDTF">2019-04-29T18:20:22Z</dcterms:modified>
</cp:coreProperties>
</file>